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zgh-my.sharepoint.com/personal/jbrajdic_zgh_hr/Documents/001 Nabava/003_INVESTICIJE/0606-24 Zamjena vanjske dotrajale stolarije UZ i RK/Dok za objavu/"/>
    </mc:Choice>
  </mc:AlternateContent>
  <xr:revisionPtr revIDLastSave="25" documentId="13_ncr:1_{5431C003-A073-4C3D-9EB7-6EDFAA10570D}" xr6:coauthVersionLast="47" xr6:coauthVersionMax="47" xr10:uidLastSave="{D949737F-4DD4-4971-8A27-0107E46B0F0C}"/>
  <bookViews>
    <workbookView xWindow="0" yWindow="0" windowWidth="19200" windowHeight="15600" activeTab="1" xr2:uid="{117523E2-E5D8-4F6D-80B2-3B9BADBD6678}"/>
  </bookViews>
  <sheets>
    <sheet name="Prilog II-1" sheetId="1" r:id="rId1"/>
    <sheet name="Prilog II-2" sheetId="3" r:id="rId2"/>
  </sheets>
  <definedNames>
    <definedName name="_xlnm.Print_Area" localSheetId="0">'Prilog II-1'!$A$1:$F$46</definedName>
    <definedName name="_xlnm.Print_Area" localSheetId="1">'Prilog II-2'!$A$1:$F$46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3" l="1"/>
  <c r="F31" i="3"/>
  <c r="F32" i="3"/>
  <c r="F35" i="3" l="1"/>
  <c r="F34" i="3"/>
  <c r="F29" i="3"/>
  <c r="F25" i="3"/>
  <c r="F24" i="3"/>
  <c r="F30" i="1"/>
  <c r="F31" i="1"/>
  <c r="F32" i="1"/>
  <c r="F33" i="1"/>
  <c r="F34" i="1"/>
  <c r="F29" i="1"/>
  <c r="F26" i="1"/>
  <c r="F25" i="1"/>
  <c r="F36" i="3" l="1"/>
  <c r="F37" i="3" s="1"/>
  <c r="F38" i="3" s="1"/>
  <c r="F24" i="1" l="1"/>
  <c r="F35" i="1" l="1"/>
  <c r="F36" i="1" s="1"/>
  <c r="F37" i="1" s="1"/>
</calcChain>
</file>

<file path=xl/sharedStrings.xml><?xml version="1.0" encoding="utf-8"?>
<sst xmlns="http://schemas.openxmlformats.org/spreadsheetml/2006/main" count="114" uniqueCount="66">
  <si>
    <t>ZAGREBAČKI VELESAJAM d.o.o.</t>
  </si>
  <si>
    <t>Avenija Dubrovnik 15, Zagreb</t>
  </si>
  <si>
    <t>OIB: 95660678441</t>
  </si>
  <si>
    <t>Zagreb, ________________________</t>
  </si>
  <si>
    <t>Red. br.</t>
  </si>
  <si>
    <t>Opis poslova</t>
  </si>
  <si>
    <t>Jed. mjere</t>
  </si>
  <si>
    <t>Količina</t>
  </si>
  <si>
    <t>Jedinična cijena €</t>
  </si>
  <si>
    <t>Ukupno €</t>
  </si>
  <si>
    <t>1.</t>
  </si>
  <si>
    <t>2.</t>
  </si>
  <si>
    <t>UKUPNO:</t>
  </si>
  <si>
    <t>PDV 25%:</t>
  </si>
  <si>
    <t>SVEUKUPNO:</t>
  </si>
  <si>
    <t>m'</t>
  </si>
  <si>
    <t xml:space="preserve">Sve radove izvesti prema opisu pojedinih stavaka troškovnika i uvodnih općih opisa pojedinih grupa radova. Za sve radove treba primjenjivati tehničke propise, građ. norme, a upotrebljeni materijal, koji izvođač dobavlja i ugrađuje, mora odgovarati standardima (HRN). Izvedba radova treba biti prema opisu radova, detaljima i prema pravilima zanata. Eventualna odstupanja treba prethodno dogovoriti s naručiteljem i nadzornom službom za svaki pojedini slučaj. Sve mjere provjeriti u naravi. Svu kontrolu vršiti bez posebne naplate. Tolerancije mjera izvedenih radova određene su uzancama zanata, odnosno prema odluci naručitelja i nadzorne službe. </t>
  </si>
  <si>
    <t>Izvođač je dužan prije početka radova sprovesti sve pripremne radove da se izvođenje može nesmetano odvijati. Potrebno je proučiti sve tehnologije izvedbe pojedinih radova radi optimalne organizacije građenja, nabavke materijala, kalkulacije i sl. Izvođač je dužan gradilište sa svim prostorijama i cijelim inventarom redovito održavati i čistiti. Sve materijale izvođač mora redovito i pravovremeno dobaviti da ne dođe do bilo kakvog zastoja gradnje. Na gradilištu moraju biti poduzete sve HTZ mjere prema postojećim propisima.</t>
  </si>
  <si>
    <t>SKELE</t>
  </si>
  <si>
    <t>Sve vrste skele bez obzira na visinu ulaze u jediničnu cijenu pojedinog rada. Skela mora biti na vrijeme postavljena kako ne bi nastao zastoj u radu. Skele moraju biti u skladu s propisima HTZ.  Osim toga, treba ukalkulirati sve potrebne zaštitne ograde, te rampe i mostove za prijevoz  materijala po gradnji.</t>
  </si>
  <si>
    <t>U cijenu materijala uključena je i cijena transportnih troškova bez obzira na prijevozno sredstvo sa svim prijenosima, utovarima i istovarima, te uskladištenje i čuvanje na gradilištu od unošenja (prebacivanje, zaštita i sl.). U kalkulaciji rada treba uključiti sav rad, kako glavni tako i pomoćni, te sav unutarnji transport kao i čišćenje prostora u tijeku radova te odvoz šute i viška materijala s gradilišta. Ujedno treba uključiti sav rad oko zaštite gotovih konstrukcija i dijelova objekta od štetnog utjecaja vrućine, hladnoće i sl.</t>
  </si>
  <si>
    <t>MATERIJAL I RAD</t>
  </si>
  <si>
    <t xml:space="preserve">OPĆI UVJETI UZ TROŠKOVNIK </t>
  </si>
  <si>
    <t>PRIPREMNI RADOVI I UREĐENJE GRADILIŠTA</t>
  </si>
  <si>
    <t>U cijeni stavke uračunato završno čišćenje gradilišta nakon završetka radova od svih ostataka te ispravno zbrinjavanje na deponiju. Zbrinjavanje otpada podrazumijeva i odvoz preuzetog otpada, a dinamika preuzimanja i zbrinjavanja otpada se također obavlja i sukcesivno tijekom obavljanja radova prema potrebama Naručitelja.</t>
  </si>
  <si>
    <t>OTPADNI MATERIJAL</t>
  </si>
  <si>
    <r>
      <t>m</t>
    </r>
    <r>
      <rPr>
        <i/>
        <vertAlign val="superscript"/>
        <sz val="11"/>
        <color theme="1"/>
        <rFont val="Calibri"/>
        <family val="2"/>
        <charset val="238"/>
        <scheme val="minor"/>
      </rPr>
      <t>2</t>
    </r>
  </si>
  <si>
    <t>TROŠKOVNIK</t>
  </si>
  <si>
    <t>RADOVI MONTAŽE NOVE PVC STOLARIJE I ALUMINIJSKE STOLARIJE, GRUPA 1. IZVOĐENJE  RADOVA DEMONTAŽE STARE DRVENE STOLARIJE, DOBAVA  I MONTAŽA NOVE PVC STOLARIJE</t>
  </si>
  <si>
    <t>Prilog II-2</t>
  </si>
  <si>
    <t>Rok izvršenja:      ___________________</t>
  </si>
  <si>
    <t>Jamstveni rok:     ___________________</t>
  </si>
  <si>
    <t>pečat i potpis odgovorne osobe ponuditelja</t>
  </si>
  <si>
    <t>Prilog II-1</t>
  </si>
  <si>
    <t>DEMONTAŽA STARE DRVENE STOLARIJE</t>
  </si>
  <si>
    <t>1.1.</t>
  </si>
  <si>
    <t>1.2.</t>
  </si>
  <si>
    <t>Demontaža starih prozorskih klima uređaja koji su trenutno ugrađeni u prozorima.</t>
  </si>
  <si>
    <t>kom</t>
  </si>
  <si>
    <t>DOBAVA I MONTAŽA NOVE PVC STOLARIJE</t>
  </si>
  <si>
    <t>2.2.</t>
  </si>
  <si>
    <t>2.1.</t>
  </si>
  <si>
    <t>2.3.</t>
  </si>
  <si>
    <r>
      <t>Prozor višedjelni - 5,89 m</t>
    </r>
    <r>
      <rPr>
        <i/>
        <vertAlign val="superscript"/>
        <sz val="11"/>
        <color theme="1"/>
        <rFont val="Calibri"/>
        <family val="2"/>
        <charset val="238"/>
        <scheme val="minor"/>
      </rPr>
      <t>2</t>
    </r>
  </si>
  <si>
    <r>
      <t>Prozorska klupčica - 0,78 m</t>
    </r>
    <r>
      <rPr>
        <i/>
        <vertAlign val="superscript"/>
        <sz val="11"/>
        <color theme="1"/>
        <rFont val="Calibri"/>
        <family val="2"/>
        <charset val="238"/>
        <scheme val="minor"/>
      </rPr>
      <t>2</t>
    </r>
  </si>
  <si>
    <t>Montaža PVC stolarije</t>
  </si>
  <si>
    <r>
      <t>Montaža klupčica - 0,78 m</t>
    </r>
    <r>
      <rPr>
        <i/>
        <vertAlign val="superscript"/>
        <sz val="11"/>
        <color theme="1"/>
        <rFont val="Calibri"/>
        <family val="2"/>
        <charset val="238"/>
        <scheme val="minor"/>
      </rPr>
      <t>2</t>
    </r>
  </si>
  <si>
    <r>
      <t xml:space="preserve">Dobava nove PVC stolarije izrađene od kvalitetnih profila (polietilen-polivinil klorid) tzv. "teži profili" koji imaju deblje stijenke u "A" klasi.
</t>
    </r>
    <r>
      <rPr>
        <i/>
        <sz val="11"/>
        <color theme="1"/>
        <rFont val="Calibri"/>
        <family val="2"/>
        <charset val="238"/>
        <scheme val="minor"/>
      </rPr>
      <t>"PVC" profil treba imati minimalno pet zračnih komora ili više; profili trebaju biti u potpunosti ojačani pocinčanim čeličnim cijevima/profilima; boja: bijela; kvaliteta profila:  otpornost od UV zračenja, dugovječnost i otpornost vremenskim utjecajima bez promjene boje profila stolarije; svaki prozor treba imati PVC klupčicu (unutarnju) .
Karakteristični prozor se sastoji od tri krila od kojih je srednje krilo fiksno, a bočna su zaokretno/otklopna; sva krila su jednake širine u dužinskom smislu; svaki prozor ima PVC klupčicu.
Ostakljenje IZO staklo 4 + 16 + 4 mm izvedbe niske emisije (low-E); okovi PVC stolarije trebaju biti visoke razine kvalitete obzirom na težinu prozorskih okana i stakla kako bi se osiguralo lagano otvaranje/zatvaranje, sigurnost i dugotrajnost.</t>
    </r>
    <r>
      <rPr>
        <b/>
        <i/>
        <sz val="11"/>
        <color theme="1"/>
        <rFont val="Calibri"/>
        <family val="2"/>
        <charset val="238"/>
        <scheme val="minor"/>
      </rPr>
      <t xml:space="preserve">
- Vidljiva stijenka minimalne debljine: 2,8 mm
- Nevidljiva stijenka minimalne debljine: 2,5 mm
- Okvir profila širine/debljine: 80 mm ili više
- Ojačanja profila (čelične cijevi) debljine: 1,5 - 2,0 mm
- Ukupna površina PVC stolarije: 58,90 m2 u 10 pozicija
- Karakteristični prozor dimenzije: 310 x 190 cm (d x v) - kom 10
- Klupčica PVC dimenzije: 310 x 25 cm (dužina x širina) - kom 10</t>
    </r>
  </si>
  <si>
    <t>Demontaža stare drvene stolarije  izrezivanjem okvira uz minimalna oštećenja špaleta i zidova. U cijenu je uključen odvoz i zbrinjavanje šute, drvenih profila i stakla.</t>
  </si>
  <si>
    <t>2.4.</t>
  </si>
  <si>
    <t>2.5.</t>
  </si>
  <si>
    <r>
      <t xml:space="preserve">Dobava nove aluminijske stolarije izrađene od kvalitetnih profila s prekinutim termičkim mostom (termo profili). Kompletna alu stolarija treba biti zaštićena postupkom plastifikacije u boji po odabiru naručitelja.
</t>
    </r>
    <r>
      <rPr>
        <i/>
        <sz val="11"/>
        <color theme="1"/>
        <rFont val="Calibri"/>
        <family val="2"/>
        <charset val="238"/>
        <scheme val="minor"/>
      </rPr>
      <t>ALU profil treba imati minimalno pet zračnih komora ili više; profili trebaju biti u potpunosti ojačani pocinčanim čeličnim cijevima/profilima; boja: bijela; kvaliteta profila:  otpornost od UV zračenja, dugovječnost i otpornost vremenskim utjecajima bez promjene boje profila stolarije.
Ostakljenje IZO staklo 4 + 16 + 4 mm izvedbe niske emisije (low-E).</t>
    </r>
    <r>
      <rPr>
        <b/>
        <i/>
        <sz val="11"/>
        <color theme="1"/>
        <rFont val="Calibri"/>
        <family val="2"/>
        <charset val="238"/>
        <scheme val="minor"/>
      </rPr>
      <t xml:space="preserve">
Pozicija 1 </t>
    </r>
    <r>
      <rPr>
        <i/>
        <sz val="11"/>
        <color theme="1"/>
        <rFont val="Calibri"/>
        <family val="2"/>
        <charset val="238"/>
        <scheme val="minor"/>
      </rPr>
      <t>- aluminijska stijena dimezija 380 x 237 cm (ŠxV) sastoji se od dva okna istih dimenzija (190x237 cm). Svako okno ima fiksni dio (donji) dim. (190x173 cm), a gornji dio okna je otklopni prozor dim. 190x64 cm. Oba okna se međusobno spajaju u jednu cjelinu - 9 m</t>
    </r>
    <r>
      <rPr>
        <i/>
        <vertAlign val="superscript"/>
        <sz val="11"/>
        <color theme="1"/>
        <rFont val="Calibri"/>
        <family val="2"/>
        <charset val="238"/>
        <scheme val="minor"/>
      </rPr>
      <t>2</t>
    </r>
    <r>
      <rPr>
        <i/>
        <sz val="11"/>
        <color theme="1"/>
        <rFont val="Calibri"/>
        <family val="2"/>
        <charset val="238"/>
        <scheme val="minor"/>
      </rPr>
      <t>.</t>
    </r>
    <r>
      <rPr>
        <b/>
        <i/>
        <sz val="11"/>
        <color theme="1"/>
        <rFont val="Calibri"/>
        <family val="2"/>
        <charset val="238"/>
        <scheme val="minor"/>
      </rPr>
      <t xml:space="preserve">
Pozicija 2 - </t>
    </r>
    <r>
      <rPr>
        <i/>
        <sz val="11"/>
        <color theme="1"/>
        <rFont val="Calibri"/>
        <family val="2"/>
        <charset val="238"/>
        <scheme val="minor"/>
      </rPr>
      <t>aluminijska stijena sastavljena od dva okna; jedno okno su dvokrilna vrata od kojih su jedna vrata veća (dim. 110x210 cm), a druga vrata manja, otvaranje po potrebi (dim. 75x210 cm). Iznad vrata u istom okviru/oknu je otklopni prozor dim. 185x64 cm. Ukupno vanjske dimenzije okna je 185x274 cm. Drugo okno je dim. 190x237 cm, u donjem dijelu je fiksno dim. 190x173 cm, a u gornjem dijelu je otklopni prozor dim. 190x64 cm. Oba okna spajaju se u jednu cjelinu - 9,50 m</t>
    </r>
    <r>
      <rPr>
        <i/>
        <vertAlign val="superscript"/>
        <sz val="11"/>
        <color theme="1"/>
        <rFont val="Calibri"/>
        <family val="2"/>
        <charset val="238"/>
        <scheme val="minor"/>
      </rPr>
      <t>2</t>
    </r>
    <r>
      <rPr>
        <i/>
        <sz val="11"/>
        <color theme="1"/>
        <rFont val="Calibri"/>
        <family val="2"/>
        <charset val="238"/>
        <scheme val="minor"/>
      </rPr>
      <t>.</t>
    </r>
    <r>
      <rPr>
        <b/>
        <i/>
        <sz val="11"/>
        <color theme="1"/>
        <rFont val="Calibri"/>
        <family val="2"/>
        <charset val="238"/>
        <scheme val="minor"/>
      </rPr>
      <t xml:space="preserve">
Pozicija 3 - </t>
    </r>
    <r>
      <rPr>
        <i/>
        <sz val="11"/>
        <color theme="1"/>
        <rFont val="Calibri"/>
        <family val="2"/>
        <charset val="238"/>
        <scheme val="minor"/>
      </rPr>
      <t>okno dimenzija 178x237 cm; donji dio okna fiksno dim. 178x173 cm, a gornji dio okna je otklopni prozor dim. 178x64 cm;  ukupno  4,22 m</t>
    </r>
    <r>
      <rPr>
        <i/>
        <vertAlign val="superscript"/>
        <sz val="11"/>
        <color theme="1"/>
        <rFont val="Calibri"/>
        <family val="2"/>
        <charset val="238"/>
        <scheme val="minor"/>
      </rPr>
      <t>2</t>
    </r>
    <r>
      <rPr>
        <i/>
        <sz val="11"/>
        <color theme="1"/>
        <rFont val="Calibri"/>
        <family val="2"/>
        <charset val="238"/>
        <scheme val="minor"/>
      </rPr>
      <t>.</t>
    </r>
    <r>
      <rPr>
        <b/>
        <i/>
        <sz val="11"/>
        <color theme="1"/>
        <rFont val="Calibri"/>
        <family val="2"/>
        <charset val="238"/>
        <scheme val="minor"/>
      </rPr>
      <t xml:space="preserve">
Pozicija 4 - </t>
    </r>
    <r>
      <rPr>
        <i/>
        <sz val="11"/>
        <color theme="1"/>
        <rFont val="Calibri"/>
        <family val="2"/>
        <charset val="238"/>
        <scheme val="minor"/>
      </rPr>
      <t>okno dimenzija 117x115 cm (ŠxV), prozor zaokretno/otklopni - 1,35 m</t>
    </r>
    <r>
      <rPr>
        <i/>
        <vertAlign val="superscript"/>
        <sz val="11"/>
        <color theme="1"/>
        <rFont val="Calibri"/>
        <family val="2"/>
        <charset val="238"/>
        <scheme val="minor"/>
      </rPr>
      <t>2</t>
    </r>
    <r>
      <rPr>
        <i/>
        <sz val="11"/>
        <color theme="1"/>
        <rFont val="Calibri"/>
        <family val="2"/>
        <charset val="238"/>
        <scheme val="minor"/>
      </rPr>
      <t xml:space="preserve">. </t>
    </r>
  </si>
  <si>
    <t>Montaža ALU stolarije</t>
  </si>
  <si>
    <t>2.6.</t>
  </si>
  <si>
    <t>DOBAVA I MONTAŽA NOVE ALU STOLARIJE</t>
  </si>
  <si>
    <t>Montaža nove ALU stolarije vijcima (turbo vijci dužine do 200 mm) i poliuretanska izolacijska pjena. Montaža mora osigurati da se stolarija postavi precizno centrirano u vodoravnom i horizontalnom smislu kako bi se onemogućilo prodiranje prašine, vlage ili vode u prostor; osigurati toplinske diletacije da zbog vremenskih uvjeta ne dođe do problema s funkcionalnošću krila (temp. rastezanje) .</t>
  </si>
  <si>
    <t>Obrada vanjske i unutarnje špalete nakon ugradnje nove aluminijske stolarije - potrebno izvršiti popravak/obradu svih oštećenih unutarnjih i vanjskih špaleta u postojećem materijalu ugradnje do potpune gotovosti s gletanjem i bojanjem (38 m´ x 25 cm širine).</t>
  </si>
  <si>
    <t>Montaža nove PVC stolarije vijcima (turbo vijci dužine do 200 mm) i poliuretanska izolacijska pjena. Montaža mora osigurati da se stolarija postavi precizno centrirano u vodoravnom i horizontalnom smislu kako bi se onemogućilo prodiranje prašine, vlage ili vode u prostor; osigurati toplinske diletacije da zbog vremenskih uvjeta ne dođe do problema s funkcionalnošću krila (temp. rastezanje) .</t>
  </si>
  <si>
    <t>Obrada vanjske i unutarnje špalete nakon ugradnje nove PVC stolarije - potrebno izvršiti popravak/obradu svih oštećenih unutarnjih i vanjskih špaleta u postojećem materijalu ugradnje do potpune gotovosti s gletanjem i bojanjem (100 m´ x 25 cm širine).</t>
  </si>
  <si>
    <r>
      <t>Prozor - Pozicija 1 - 9 m</t>
    </r>
    <r>
      <rPr>
        <i/>
        <vertAlign val="superscript"/>
        <sz val="11"/>
        <color theme="1"/>
        <rFont val="Calibri"/>
        <family val="2"/>
        <charset val="238"/>
        <scheme val="minor"/>
      </rPr>
      <t>2</t>
    </r>
  </si>
  <si>
    <r>
      <t>Prozor - Pozicija 2 - 9,50 m</t>
    </r>
    <r>
      <rPr>
        <i/>
        <vertAlign val="superscript"/>
        <sz val="11"/>
        <color theme="1"/>
        <rFont val="Calibri"/>
        <family val="2"/>
        <charset val="238"/>
        <scheme val="minor"/>
      </rPr>
      <t>2</t>
    </r>
  </si>
  <si>
    <r>
      <t>Prozor - Pozicija 3 - 4,22 m</t>
    </r>
    <r>
      <rPr>
        <i/>
        <vertAlign val="superscript"/>
        <sz val="11"/>
        <color theme="1"/>
        <rFont val="Calibri"/>
        <family val="2"/>
        <charset val="238"/>
        <scheme val="minor"/>
      </rPr>
      <t>2</t>
    </r>
  </si>
  <si>
    <r>
      <t>Prozor - Pozicija 4 - 1,35 m</t>
    </r>
    <r>
      <rPr>
        <i/>
        <vertAlign val="superscript"/>
        <sz val="11"/>
        <color theme="1"/>
        <rFont val="Calibri"/>
        <family val="2"/>
        <charset val="238"/>
        <scheme val="minor"/>
      </rPr>
      <t>2</t>
    </r>
  </si>
  <si>
    <t>RADOVI MONTAŽE NOVE PVC STOLARIJE I ALUMINIJSKE STOLARIJE,  GRUPA 2. IZVOĐENJE RADOVA DEMONTAŽE STARE DRVENE STOLARIJE, DOBAVA I MONTAŽA NOVE ALUMINIJSKE STOLARIJE</t>
  </si>
  <si>
    <t>DEMONTAŽA STARE DRVENE STOLARIJE I PROZORSKIH KLIMA</t>
  </si>
  <si>
    <t>NAPOMENA:  Iskazane dimenzije u troškovniku su orijentacione (+/- 1 cm); prije početka radioničke izrade, treba uzeti točne mjere postojećih otvora za stolariju na licu mjesta. Precizna izmjera otvora za stolariju ključna je za izradu stolarije koja će dimenzijama savršeno odgovarati te omogućiti montažu bez poteškoća.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</si>
</sst>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12"/>
      <color theme="1"/>
      <name val="Calibri"/>
      <family val="2"/>
      <charset val="238"/>
      <scheme val="minor"/>
    </font>
    <font>
      <b/>
      <sz val="14"/>
      <color theme="1"/>
      <name val="Calibri"/>
      <family val="2"/>
      <charset val="238"/>
      <scheme val="minor"/>
    </font>
    <font>
      <sz val="10"/>
      <color theme="1"/>
      <name val="Calibri"/>
      <family val="2"/>
      <charset val="238"/>
      <scheme val="minor"/>
    </font>
    <font>
      <i/>
      <sz val="11"/>
      <color theme="1"/>
      <name val="Calibri"/>
      <family val="2"/>
      <charset val="238"/>
      <scheme val="minor"/>
    </font>
    <font>
      <b/>
      <i/>
      <sz val="11"/>
      <color theme="1"/>
      <name val="Calibri"/>
      <family val="2"/>
      <charset val="238"/>
      <scheme val="minor"/>
    </font>
    <font>
      <b/>
      <i/>
      <sz val="12"/>
      <color theme="1"/>
      <name val="Calibri"/>
      <family val="2"/>
      <charset val="238"/>
      <scheme val="minor"/>
    </font>
    <font>
      <i/>
      <vertAlign val="superscript"/>
      <sz val="11"/>
      <color theme="1"/>
      <name val="Calibri"/>
      <family val="2"/>
      <charset val="238"/>
      <scheme val="minor"/>
    </font>
    <font>
      <b/>
      <sz val="11"/>
      <color theme="1"/>
      <name val="Calibri"/>
      <family val="2"/>
      <charset val="238"/>
      <scheme val="minor"/>
    </font>
    <font>
      <b/>
      <sz val="14"/>
      <color theme="1"/>
      <name val="Calibri"/>
      <family val="2"/>
      <scheme val="minor"/>
    </font>
    <font>
      <b/>
      <sz val="14"/>
      <name val="Calibri"/>
      <family val="2"/>
      <charset val="238"/>
      <scheme val="minor"/>
    </font>
    <font>
      <sz val="12"/>
      <color theme="1"/>
      <name val="Arial"/>
      <family val="2"/>
    </font>
    <font>
      <b/>
      <i/>
      <sz val="10"/>
      <color theme="1"/>
      <name val="Arial"/>
      <family val="2"/>
      <charset val="238"/>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s>
  <cellStyleXfs count="1">
    <xf numFmtId="0" fontId="0" fillId="0" borderId="0"/>
  </cellStyleXfs>
  <cellXfs count="58">
    <xf numFmtId="0" fontId="0" fillId="0" borderId="0" xfId="0"/>
    <xf numFmtId="4" fontId="0" fillId="0" borderId="0" xfId="0" applyNumberFormat="1"/>
    <xf numFmtId="0" fontId="0" fillId="0" borderId="0" xfId="0" applyAlignment="1">
      <alignment horizontal="right"/>
    </xf>
    <xf numFmtId="0" fontId="2" fillId="0" borderId="0" xfId="0" applyFont="1" applyAlignment="1">
      <alignment horizontal="center"/>
    </xf>
    <xf numFmtId="0" fontId="4" fillId="0" borderId="3" xfId="0" applyFont="1" applyBorder="1" applyAlignment="1">
      <alignment horizontal="center" vertical="center"/>
    </xf>
    <xf numFmtId="1" fontId="4" fillId="0" borderId="3" xfId="0" applyNumberFormat="1" applyFont="1" applyBorder="1" applyAlignment="1">
      <alignment horizontal="center" vertical="center"/>
    </xf>
    <xf numFmtId="49" fontId="4" fillId="0" borderId="4" xfId="0" applyNumberFormat="1" applyFont="1" applyBorder="1" applyAlignment="1">
      <alignment vertical="center"/>
    </xf>
    <xf numFmtId="49" fontId="5" fillId="0" borderId="5" xfId="0" applyNumberFormat="1" applyFont="1" applyBorder="1" applyAlignment="1">
      <alignment horizontal="left" vertical="top" wrapText="1"/>
    </xf>
    <xf numFmtId="0" fontId="0" fillId="0" borderId="5" xfId="0" applyBorder="1"/>
    <xf numFmtId="1" fontId="0" fillId="0" borderId="5" xfId="0" applyNumberFormat="1" applyBorder="1" applyAlignment="1">
      <alignment horizontal="center"/>
    </xf>
    <xf numFmtId="4" fontId="5" fillId="0" borderId="6" xfId="0" applyNumberFormat="1" applyFont="1" applyBorder="1" applyAlignment="1">
      <alignment horizontal="center" vertical="center"/>
    </xf>
    <xf numFmtId="49" fontId="4" fillId="0" borderId="7" xfId="0" applyNumberFormat="1" applyFont="1" applyBorder="1" applyAlignment="1">
      <alignment vertical="center"/>
    </xf>
    <xf numFmtId="49" fontId="4" fillId="0" borderId="1" xfId="0" applyNumberFormat="1" applyFont="1" applyBorder="1" applyAlignment="1">
      <alignment horizontal="left" vertical="top" wrapText="1"/>
    </xf>
    <xf numFmtId="0" fontId="0" fillId="0" borderId="1" xfId="0" applyBorder="1"/>
    <xf numFmtId="4" fontId="4" fillId="0" borderId="8" xfId="0" applyNumberFormat="1" applyFont="1" applyBorder="1" applyAlignment="1">
      <alignment horizontal="center" vertical="center"/>
    </xf>
    <xf numFmtId="49" fontId="4" fillId="0" borderId="9" xfId="0" applyNumberFormat="1" applyFont="1" applyBorder="1" applyAlignment="1">
      <alignment vertical="center"/>
    </xf>
    <xf numFmtId="49" fontId="5" fillId="0" borderId="10" xfId="0" applyNumberFormat="1" applyFont="1" applyBorder="1" applyAlignment="1">
      <alignment horizontal="left" vertical="top" wrapText="1"/>
    </xf>
    <xf numFmtId="0" fontId="0" fillId="0" borderId="10" xfId="0" applyBorder="1"/>
    <xf numFmtId="4" fontId="5" fillId="0" borderId="11" xfId="0" applyNumberFormat="1" applyFont="1" applyBorder="1" applyAlignment="1">
      <alignment horizontal="center" vertical="center"/>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12" xfId="0" applyNumberFormat="1" applyFont="1" applyBorder="1" applyAlignment="1">
      <alignment horizontal="center" vertical="center"/>
    </xf>
    <xf numFmtId="0" fontId="10" fillId="0" borderId="0" xfId="0" applyFont="1" applyAlignment="1">
      <alignment wrapText="1"/>
    </xf>
    <xf numFmtId="0" fontId="8" fillId="0" borderId="0" xfId="0" applyFont="1"/>
    <xf numFmtId="49" fontId="6" fillId="2" borderId="1" xfId="0" applyNumberFormat="1" applyFont="1" applyFill="1" applyBorder="1" applyAlignment="1">
      <alignment horizontal="center" vertical="center" wrapText="1"/>
    </xf>
    <xf numFmtId="49" fontId="5" fillId="2" borderId="2" xfId="0" applyNumberFormat="1" applyFont="1" applyFill="1" applyBorder="1" applyAlignment="1">
      <alignment horizontal="left" vertical="center" wrapText="1"/>
    </xf>
    <xf numFmtId="49" fontId="6" fillId="2" borderId="12" xfId="0" applyNumberFormat="1" applyFont="1" applyFill="1" applyBorder="1" applyAlignment="1">
      <alignment horizontal="center" vertical="center" wrapText="1"/>
    </xf>
    <xf numFmtId="49" fontId="6" fillId="0" borderId="1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 fontId="4" fillId="0" borderId="3" xfId="0" applyNumberFormat="1" applyFont="1" applyBorder="1" applyAlignment="1">
      <alignment horizontal="center" vertical="center"/>
    </xf>
    <xf numFmtId="0" fontId="4" fillId="2" borderId="3" xfId="0" applyFont="1" applyFill="1" applyBorder="1" applyAlignment="1">
      <alignment horizontal="center" vertical="center"/>
    </xf>
    <xf numFmtId="1" fontId="4" fillId="2" borderId="3" xfId="0" applyNumberFormat="1" applyFont="1" applyFill="1" applyBorder="1" applyAlignment="1">
      <alignment horizontal="center" vertical="center"/>
    </xf>
    <xf numFmtId="4" fontId="4" fillId="2" borderId="3" xfId="0" applyNumberFormat="1" applyFont="1" applyFill="1" applyBorder="1" applyAlignment="1">
      <alignment horizontal="center" vertical="center"/>
    </xf>
    <xf numFmtId="49" fontId="4" fillId="0" borderId="2"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6" fillId="0" borderId="14" xfId="0" applyNumberFormat="1" applyFont="1" applyBorder="1" applyAlignment="1">
      <alignment horizontal="center" vertical="center" wrapText="1"/>
    </xf>
    <xf numFmtId="49" fontId="6" fillId="0" borderId="1" xfId="0" applyNumberFormat="1" applyFont="1" applyBorder="1" applyAlignment="1">
      <alignment vertical="center" wrapText="1"/>
    </xf>
    <xf numFmtId="0" fontId="9" fillId="0" borderId="0" xfId="0" applyFont="1"/>
    <xf numFmtId="0" fontId="0" fillId="0" borderId="0" xfId="0" applyAlignment="1">
      <alignment horizontal="center"/>
    </xf>
    <xf numFmtId="0" fontId="1" fillId="0" borderId="0" xfId="0" applyFont="1" applyAlignment="1">
      <alignment horizontal="left"/>
    </xf>
    <xf numFmtId="0" fontId="3" fillId="0" borderId="0" xfId="0" applyFont="1" applyAlignment="1">
      <alignment horizontal="left" vertical="center" wrapText="1"/>
    </xf>
    <xf numFmtId="0" fontId="9" fillId="0" borderId="0" xfId="0" applyFont="1" applyAlignment="1">
      <alignment horizontal="center"/>
    </xf>
    <xf numFmtId="0" fontId="0" fillId="0" borderId="13" xfId="0" applyBorder="1" applyAlignment="1">
      <alignment horizontal="center"/>
    </xf>
    <xf numFmtId="0" fontId="0" fillId="0" borderId="0" xfId="0" applyAlignment="1">
      <alignment horizontal="left"/>
    </xf>
    <xf numFmtId="0" fontId="10" fillId="0" borderId="0" xfId="0" applyFont="1" applyAlignment="1">
      <alignment horizontal="center" vertical="center" wrapText="1"/>
    </xf>
    <xf numFmtId="0" fontId="2" fillId="0" borderId="0" xfId="0" applyFont="1" applyAlignment="1">
      <alignment horizontal="center"/>
    </xf>
    <xf numFmtId="49" fontId="6" fillId="0" borderId="3" xfId="0" applyNumberFormat="1" applyFont="1" applyBorder="1" applyAlignment="1">
      <alignment horizontal="center" vertical="center" wrapText="1"/>
    </xf>
    <xf numFmtId="49" fontId="6" fillId="0" borderId="12" xfId="0" applyNumberFormat="1" applyFont="1" applyBorder="1" applyAlignment="1">
      <alignment horizontal="center" vertical="center" wrapText="1"/>
    </xf>
    <xf numFmtId="49" fontId="5" fillId="0" borderId="3" xfId="0" applyNumberFormat="1" applyFont="1" applyBorder="1" applyAlignment="1">
      <alignment horizontal="left" vertical="center" wrapText="1"/>
    </xf>
    <xf numFmtId="49" fontId="5" fillId="0" borderId="12" xfId="0" applyNumberFormat="1" applyFont="1" applyBorder="1" applyAlignment="1">
      <alignment horizontal="left" vertical="center" wrapText="1"/>
    </xf>
    <xf numFmtId="0" fontId="4" fillId="0" borderId="3" xfId="0" applyFont="1" applyBorder="1" applyAlignment="1">
      <alignment horizontal="center" vertical="center"/>
    </xf>
    <xf numFmtId="0" fontId="4" fillId="0" borderId="12" xfId="0" applyFont="1" applyBorder="1" applyAlignment="1">
      <alignment horizontal="center" vertical="center"/>
    </xf>
    <xf numFmtId="1" fontId="4" fillId="0" borderId="3" xfId="0" applyNumberFormat="1" applyFont="1" applyBorder="1" applyAlignment="1">
      <alignment horizontal="center" vertical="center"/>
    </xf>
    <xf numFmtId="1" fontId="4" fillId="0" borderId="12" xfId="0" applyNumberFormat="1" applyFont="1" applyBorder="1" applyAlignment="1">
      <alignment horizontal="center" vertical="center"/>
    </xf>
    <xf numFmtId="4" fontId="4" fillId="0" borderId="3" xfId="0" applyNumberFormat="1" applyFont="1" applyBorder="1" applyAlignment="1">
      <alignment horizontal="center" vertical="center"/>
    </xf>
    <xf numFmtId="4" fontId="4" fillId="0" borderId="12" xfId="0" applyNumberFormat="1" applyFont="1" applyBorder="1" applyAlignment="1">
      <alignment horizontal="center" vertical="center"/>
    </xf>
    <xf numFmtId="49" fontId="11" fillId="0" borderId="0" xfId="0" applyNumberFormat="1" applyFont="1" applyAlignment="1">
      <alignment vertical="center" wrapText="1"/>
    </xf>
    <xf numFmtId="49" fontId="12" fillId="0" borderId="0" xfId="0" applyNumberFormat="1"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43AA8-CB29-49C9-8848-E58A8D1A6191}">
  <dimension ref="A1:G46"/>
  <sheetViews>
    <sheetView showZeros="0" view="pageBreakPreview" topLeftCell="A31" zoomScaleNormal="100" zoomScaleSheetLayoutView="100" workbookViewId="0">
      <selection activeCell="A39" sqref="A39:F39"/>
    </sheetView>
  </sheetViews>
  <sheetFormatPr defaultRowHeight="15" x14ac:dyDescent="0.25"/>
  <cols>
    <col min="1" max="1" width="7.42578125" customWidth="1"/>
    <col min="2" max="2" width="59.140625" customWidth="1"/>
    <col min="4" max="4" width="11.140625" customWidth="1"/>
    <col min="5" max="5" width="13.42578125" customWidth="1"/>
    <col min="6" max="6" width="14" customWidth="1"/>
  </cols>
  <sheetData>
    <row r="1" spans="1:7" x14ac:dyDescent="0.25">
      <c r="F1" s="23" t="s">
        <v>33</v>
      </c>
    </row>
    <row r="2" spans="1:7" x14ac:dyDescent="0.25">
      <c r="A2" t="s">
        <v>0</v>
      </c>
    </row>
    <row r="3" spans="1:7" x14ac:dyDescent="0.25">
      <c r="A3" t="s">
        <v>1</v>
      </c>
    </row>
    <row r="4" spans="1:7" x14ac:dyDescent="0.25">
      <c r="A4" t="s">
        <v>2</v>
      </c>
    </row>
    <row r="5" spans="1:7" x14ac:dyDescent="0.25">
      <c r="D5" s="38" t="s">
        <v>3</v>
      </c>
      <c r="E5" s="38"/>
      <c r="F5" s="38"/>
    </row>
    <row r="7" spans="1:7" ht="18" customHeight="1" x14ac:dyDescent="0.3">
      <c r="A7" s="41" t="s">
        <v>27</v>
      </c>
      <c r="B7" s="41"/>
      <c r="C7" s="41"/>
      <c r="D7" s="41"/>
      <c r="E7" s="41"/>
      <c r="F7" s="41"/>
      <c r="G7" s="37"/>
    </row>
    <row r="8" spans="1:7" ht="23.25" customHeight="1" x14ac:dyDescent="0.3">
      <c r="A8" s="44" t="s">
        <v>28</v>
      </c>
      <c r="B8" s="44"/>
      <c r="C8" s="44"/>
      <c r="D8" s="44"/>
      <c r="E8" s="44"/>
      <c r="F8" s="44"/>
      <c r="G8" s="22"/>
    </row>
    <row r="9" spans="1:7" ht="39.75" customHeight="1" x14ac:dyDescent="0.3">
      <c r="A9" s="44"/>
      <c r="B9" s="44"/>
      <c r="C9" s="44"/>
      <c r="D9" s="44"/>
      <c r="E9" s="44"/>
      <c r="F9" s="44"/>
      <c r="G9" s="22"/>
    </row>
    <row r="10" spans="1:7" ht="15" customHeight="1" x14ac:dyDescent="0.3">
      <c r="A10" s="45"/>
      <c r="B10" s="45"/>
      <c r="C10" s="45"/>
      <c r="D10" s="45"/>
      <c r="E10" s="45"/>
      <c r="F10" s="45"/>
    </row>
    <row r="11" spans="1:7" ht="15" customHeight="1" x14ac:dyDescent="0.25">
      <c r="A11" s="39" t="s">
        <v>22</v>
      </c>
      <c r="B11" s="39"/>
      <c r="C11" s="39"/>
      <c r="D11" s="39"/>
      <c r="E11" s="39"/>
      <c r="F11" s="39"/>
    </row>
    <row r="12" spans="1:7" ht="72" customHeight="1" x14ac:dyDescent="0.25">
      <c r="A12" s="40" t="s">
        <v>16</v>
      </c>
      <c r="B12" s="40"/>
      <c r="C12" s="40"/>
      <c r="D12" s="40"/>
      <c r="E12" s="40"/>
      <c r="F12" s="40"/>
    </row>
    <row r="13" spans="1:7" ht="17.25" customHeight="1" x14ac:dyDescent="0.25">
      <c r="A13" s="39" t="s">
        <v>23</v>
      </c>
      <c r="B13" s="39"/>
      <c r="C13" s="39"/>
      <c r="D13" s="39"/>
      <c r="E13" s="39"/>
      <c r="F13" s="39"/>
    </row>
    <row r="14" spans="1:7" ht="58.5" customHeight="1" x14ac:dyDescent="0.25">
      <c r="A14" s="40" t="s">
        <v>17</v>
      </c>
      <c r="B14" s="40"/>
      <c r="C14" s="40"/>
      <c r="D14" s="40"/>
      <c r="E14" s="40"/>
      <c r="F14" s="40"/>
    </row>
    <row r="15" spans="1:7" ht="16.5" customHeight="1" x14ac:dyDescent="0.25">
      <c r="A15" s="39" t="s">
        <v>21</v>
      </c>
      <c r="B15" s="39"/>
      <c r="C15" s="39"/>
      <c r="D15" s="39"/>
      <c r="E15" s="39"/>
      <c r="F15" s="39"/>
    </row>
    <row r="16" spans="1:7" ht="52.5" customHeight="1" x14ac:dyDescent="0.25">
      <c r="A16" s="40" t="s">
        <v>20</v>
      </c>
      <c r="B16" s="40"/>
      <c r="C16" s="40"/>
      <c r="D16" s="40"/>
      <c r="E16" s="40"/>
      <c r="F16" s="40"/>
    </row>
    <row r="17" spans="1:6" ht="16.5" customHeight="1" x14ac:dyDescent="0.25">
      <c r="A17" s="39" t="s">
        <v>18</v>
      </c>
      <c r="B17" s="39"/>
      <c r="C17" s="39"/>
      <c r="D17" s="39"/>
      <c r="E17" s="39"/>
      <c r="F17" s="39"/>
    </row>
    <row r="18" spans="1:6" ht="48" customHeight="1" x14ac:dyDescent="0.25">
      <c r="A18" s="40" t="s">
        <v>19</v>
      </c>
      <c r="B18" s="40"/>
      <c r="C18" s="40"/>
      <c r="D18" s="40"/>
      <c r="E18" s="40"/>
      <c r="F18" s="40"/>
    </row>
    <row r="19" spans="1:6" ht="16.5" customHeight="1" x14ac:dyDescent="0.25">
      <c r="A19" s="39" t="s">
        <v>25</v>
      </c>
      <c r="B19" s="39"/>
      <c r="C19" s="39"/>
      <c r="D19" s="39"/>
      <c r="E19" s="39"/>
      <c r="F19" s="39"/>
    </row>
    <row r="20" spans="1:6" ht="39" customHeight="1" x14ac:dyDescent="0.25">
      <c r="A20" s="40" t="s">
        <v>24</v>
      </c>
      <c r="B20" s="40"/>
      <c r="C20" s="40"/>
      <c r="D20" s="40"/>
      <c r="E20" s="40"/>
      <c r="F20" s="40"/>
    </row>
    <row r="21" spans="1:6" ht="16.5" customHeight="1" x14ac:dyDescent="0.3">
      <c r="A21" s="3"/>
      <c r="B21" s="3"/>
      <c r="C21" s="3"/>
      <c r="D21" s="3"/>
      <c r="E21" s="3"/>
      <c r="F21" s="3"/>
    </row>
    <row r="22" spans="1:6" ht="16.5" customHeight="1" x14ac:dyDescent="0.3">
      <c r="A22" s="3"/>
      <c r="B22" s="3"/>
      <c r="C22" s="3"/>
      <c r="D22" s="3"/>
      <c r="E22" s="3"/>
      <c r="F22" s="3"/>
    </row>
    <row r="23" spans="1:6" ht="31.5" x14ac:dyDescent="0.25">
      <c r="A23" s="20" t="s">
        <v>4</v>
      </c>
      <c r="B23" s="19" t="s">
        <v>5</v>
      </c>
      <c r="C23" s="19" t="s">
        <v>6</v>
      </c>
      <c r="D23" s="19" t="s">
        <v>7</v>
      </c>
      <c r="E23" s="19" t="s">
        <v>8</v>
      </c>
      <c r="F23" s="19" t="s">
        <v>9</v>
      </c>
    </row>
    <row r="24" spans="1:6" ht="15.75" x14ac:dyDescent="0.25">
      <c r="A24" s="24" t="s">
        <v>10</v>
      </c>
      <c r="B24" s="25" t="s">
        <v>64</v>
      </c>
      <c r="C24" s="30"/>
      <c r="D24" s="31"/>
      <c r="E24" s="32">
        <v>0</v>
      </c>
      <c r="F24" s="32">
        <f>E24*D24</f>
        <v>0</v>
      </c>
    </row>
    <row r="25" spans="1:6" ht="45" x14ac:dyDescent="0.25">
      <c r="A25" s="21" t="s">
        <v>35</v>
      </c>
      <c r="B25" s="34" t="s">
        <v>48</v>
      </c>
      <c r="C25" s="4" t="s">
        <v>15</v>
      </c>
      <c r="D25" s="5">
        <v>100</v>
      </c>
      <c r="E25" s="29"/>
      <c r="F25" s="29">
        <f>D25*E25</f>
        <v>0</v>
      </c>
    </row>
    <row r="26" spans="1:6" ht="30" x14ac:dyDescent="0.25">
      <c r="A26" s="27" t="s">
        <v>36</v>
      </c>
      <c r="B26" s="28" t="s">
        <v>37</v>
      </c>
      <c r="C26" s="4" t="s">
        <v>38</v>
      </c>
      <c r="D26" s="5">
        <v>6</v>
      </c>
      <c r="E26" s="29"/>
      <c r="F26" s="29">
        <f>D26*E26</f>
        <v>0</v>
      </c>
    </row>
    <row r="27" spans="1:6" ht="15.75" x14ac:dyDescent="0.25">
      <c r="A27" s="26" t="s">
        <v>11</v>
      </c>
      <c r="B27" s="25" t="s">
        <v>39</v>
      </c>
      <c r="C27" s="30"/>
      <c r="D27" s="31"/>
      <c r="E27" s="32"/>
      <c r="F27" s="32"/>
    </row>
    <row r="28" spans="1:6" ht="345" x14ac:dyDescent="0.25">
      <c r="A28" s="36"/>
      <c r="B28" s="28" t="s">
        <v>47</v>
      </c>
      <c r="C28" s="4"/>
      <c r="D28" s="5"/>
      <c r="E28" s="29"/>
      <c r="F28" s="29"/>
    </row>
    <row r="29" spans="1:6" ht="15.75" customHeight="1" x14ac:dyDescent="0.25">
      <c r="A29" s="20" t="s">
        <v>41</v>
      </c>
      <c r="B29" s="33" t="s">
        <v>43</v>
      </c>
      <c r="C29" s="4" t="s">
        <v>38</v>
      </c>
      <c r="D29" s="5">
        <v>10</v>
      </c>
      <c r="E29" s="29"/>
      <c r="F29" s="29">
        <f>E29*D29</f>
        <v>0</v>
      </c>
    </row>
    <row r="30" spans="1:6" ht="15.75" customHeight="1" x14ac:dyDescent="0.25">
      <c r="A30" s="20" t="s">
        <v>40</v>
      </c>
      <c r="B30" s="33" t="s">
        <v>44</v>
      </c>
      <c r="C30" s="4" t="s">
        <v>38</v>
      </c>
      <c r="D30" s="5">
        <v>10</v>
      </c>
      <c r="E30" s="29"/>
      <c r="F30" s="29">
        <f t="shared" ref="F30:F34" si="0">E30*D30</f>
        <v>0</v>
      </c>
    </row>
    <row r="31" spans="1:6" ht="105" x14ac:dyDescent="0.25">
      <c r="A31" s="36"/>
      <c r="B31" s="28" t="s">
        <v>57</v>
      </c>
      <c r="C31" s="4"/>
      <c r="D31" s="5"/>
      <c r="E31" s="29"/>
      <c r="F31" s="29">
        <f t="shared" si="0"/>
        <v>0</v>
      </c>
    </row>
    <row r="32" spans="1:6" ht="15.75" customHeight="1" x14ac:dyDescent="0.25">
      <c r="A32" s="20" t="s">
        <v>42</v>
      </c>
      <c r="B32" s="33" t="s">
        <v>45</v>
      </c>
      <c r="C32" s="4" t="s">
        <v>15</v>
      </c>
      <c r="D32" s="5">
        <v>100</v>
      </c>
      <c r="E32" s="29"/>
      <c r="F32" s="29">
        <f t="shared" si="0"/>
        <v>0</v>
      </c>
    </row>
    <row r="33" spans="1:7" ht="15.75" customHeight="1" x14ac:dyDescent="0.25">
      <c r="A33" s="20" t="s">
        <v>49</v>
      </c>
      <c r="B33" s="33" t="s">
        <v>46</v>
      </c>
      <c r="C33" s="4" t="s">
        <v>38</v>
      </c>
      <c r="D33" s="5">
        <v>10</v>
      </c>
      <c r="E33" s="29"/>
      <c r="F33" s="29">
        <f t="shared" si="0"/>
        <v>0</v>
      </c>
    </row>
    <row r="34" spans="1:7" ht="75.75" thickBot="1" x14ac:dyDescent="0.3">
      <c r="A34" s="35" t="s">
        <v>50</v>
      </c>
      <c r="B34" s="28" t="s">
        <v>58</v>
      </c>
      <c r="C34" s="4" t="s">
        <v>26</v>
      </c>
      <c r="D34" s="5">
        <v>25</v>
      </c>
      <c r="E34" s="29"/>
      <c r="F34" s="29">
        <f t="shared" si="0"/>
        <v>0</v>
      </c>
    </row>
    <row r="35" spans="1:7" ht="16.5" customHeight="1" x14ac:dyDescent="0.25">
      <c r="A35" s="6"/>
      <c r="B35" s="7" t="s">
        <v>12</v>
      </c>
      <c r="C35" s="8"/>
      <c r="D35" s="9"/>
      <c r="E35" s="8"/>
      <c r="F35" s="10">
        <f>SUM(F24:F34)</f>
        <v>0</v>
      </c>
    </row>
    <row r="36" spans="1:7" x14ac:dyDescent="0.25">
      <c r="A36" s="11"/>
      <c r="B36" s="12" t="s">
        <v>13</v>
      </c>
      <c r="C36" s="13"/>
      <c r="D36" s="13"/>
      <c r="E36" s="13"/>
      <c r="F36" s="14">
        <f>F35/4</f>
        <v>0</v>
      </c>
    </row>
    <row r="37" spans="1:7" ht="16.5" customHeight="1" thickBot="1" x14ac:dyDescent="0.3">
      <c r="A37" s="15"/>
      <c r="B37" s="16" t="s">
        <v>14</v>
      </c>
      <c r="C37" s="17"/>
      <c r="D37" s="17"/>
      <c r="E37" s="17"/>
      <c r="F37" s="18">
        <f>F35+F36</f>
        <v>0</v>
      </c>
    </row>
    <row r="38" spans="1:7" x14ac:dyDescent="0.25">
      <c r="F38" s="1"/>
    </row>
    <row r="39" spans="1:7" ht="45" customHeight="1" x14ac:dyDescent="0.25">
      <c r="A39" s="57" t="s">
        <v>65</v>
      </c>
      <c r="B39" s="57"/>
      <c r="C39" s="57"/>
      <c r="D39" s="57"/>
      <c r="E39" s="57"/>
      <c r="F39" s="57"/>
      <c r="G39" s="56"/>
    </row>
    <row r="40" spans="1:7" x14ac:dyDescent="0.25">
      <c r="F40" s="1"/>
    </row>
    <row r="41" spans="1:7" x14ac:dyDescent="0.25">
      <c r="A41" s="43" t="s">
        <v>30</v>
      </c>
      <c r="B41" s="43"/>
    </row>
    <row r="42" spans="1:7" x14ac:dyDescent="0.25">
      <c r="A42" s="43" t="s">
        <v>31</v>
      </c>
      <c r="B42" s="43"/>
    </row>
    <row r="44" spans="1:7" x14ac:dyDescent="0.25">
      <c r="D44" s="42"/>
      <c r="E44" s="42"/>
      <c r="F44" s="42"/>
    </row>
    <row r="45" spans="1:7" x14ac:dyDescent="0.25">
      <c r="F45" s="2" t="s">
        <v>32</v>
      </c>
    </row>
    <row r="46" spans="1:7" x14ac:dyDescent="0.25">
      <c r="F46" s="2"/>
    </row>
  </sheetData>
  <mergeCells count="18">
    <mergeCell ref="D44:F44"/>
    <mergeCell ref="A41:B41"/>
    <mergeCell ref="A42:B42"/>
    <mergeCell ref="A8:F9"/>
    <mergeCell ref="A10:F10"/>
    <mergeCell ref="A15:F15"/>
    <mergeCell ref="A16:F16"/>
    <mergeCell ref="A17:F17"/>
    <mergeCell ref="A18:F18"/>
    <mergeCell ref="A19:F19"/>
    <mergeCell ref="A20:F20"/>
    <mergeCell ref="A39:F39"/>
    <mergeCell ref="D5:F5"/>
    <mergeCell ref="A11:F11"/>
    <mergeCell ref="A12:F12"/>
    <mergeCell ref="A13:F13"/>
    <mergeCell ref="A14:F14"/>
    <mergeCell ref="A7:F7"/>
  </mergeCells>
  <pageMargins left="0.70866141732283472" right="0.70866141732283472" top="0.74803149606299213" bottom="0.74803149606299213" header="0.31496062992125984" footer="0.31496062992125984"/>
  <pageSetup paperSize="9" scale="71" orientation="portrait" r:id="rId1"/>
  <rowBreaks count="1" manualBreakCount="1">
    <brk id="28"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19830-5565-449D-96B0-83499514A3E7}">
  <dimension ref="A1:G47"/>
  <sheetViews>
    <sheetView showZeros="0" tabSelected="1" view="pageBreakPreview" topLeftCell="A27" zoomScaleNormal="100" zoomScaleSheetLayoutView="100" workbookViewId="0">
      <selection activeCell="J35" sqref="J35"/>
    </sheetView>
  </sheetViews>
  <sheetFormatPr defaultRowHeight="15" x14ac:dyDescent="0.25"/>
  <cols>
    <col min="1" max="1" width="7.42578125" customWidth="1"/>
    <col min="2" max="2" width="59.140625" customWidth="1"/>
    <col min="4" max="4" width="11.140625" customWidth="1"/>
    <col min="5" max="5" width="13.42578125" customWidth="1"/>
    <col min="6" max="6" width="14" customWidth="1"/>
  </cols>
  <sheetData>
    <row r="1" spans="1:7" x14ac:dyDescent="0.25">
      <c r="F1" s="23" t="s">
        <v>29</v>
      </c>
    </row>
    <row r="2" spans="1:7" x14ac:dyDescent="0.25">
      <c r="A2" t="s">
        <v>0</v>
      </c>
    </row>
    <row r="3" spans="1:7" x14ac:dyDescent="0.25">
      <c r="A3" t="s">
        <v>1</v>
      </c>
    </row>
    <row r="4" spans="1:7" x14ac:dyDescent="0.25">
      <c r="A4" t="s">
        <v>2</v>
      </c>
    </row>
    <row r="5" spans="1:7" x14ac:dyDescent="0.25">
      <c r="D5" s="38" t="s">
        <v>3</v>
      </c>
      <c r="E5" s="38"/>
      <c r="F5" s="38"/>
    </row>
    <row r="7" spans="1:7" ht="18" customHeight="1" x14ac:dyDescent="0.3">
      <c r="A7" s="41" t="s">
        <v>27</v>
      </c>
      <c r="B7" s="41"/>
      <c r="C7" s="41"/>
      <c r="D7" s="41"/>
      <c r="E7" s="41"/>
      <c r="F7" s="41"/>
      <c r="G7" s="37"/>
    </row>
    <row r="8" spans="1:7" ht="23.25" customHeight="1" x14ac:dyDescent="0.3">
      <c r="A8" s="44" t="s">
        <v>63</v>
      </c>
      <c r="B8" s="44"/>
      <c r="C8" s="44"/>
      <c r="D8" s="44"/>
      <c r="E8" s="44"/>
      <c r="F8" s="44"/>
      <c r="G8" s="22"/>
    </row>
    <row r="9" spans="1:7" ht="39.75" customHeight="1" x14ac:dyDescent="0.3">
      <c r="A9" s="44"/>
      <c r="B9" s="44"/>
      <c r="C9" s="44"/>
      <c r="D9" s="44"/>
      <c r="E9" s="44"/>
      <c r="F9" s="44"/>
      <c r="G9" s="22"/>
    </row>
    <row r="10" spans="1:7" ht="15" customHeight="1" x14ac:dyDescent="0.3">
      <c r="A10" s="45"/>
      <c r="B10" s="45"/>
      <c r="C10" s="45"/>
      <c r="D10" s="45"/>
      <c r="E10" s="45"/>
      <c r="F10" s="45"/>
    </row>
    <row r="11" spans="1:7" ht="15" customHeight="1" x14ac:dyDescent="0.25">
      <c r="A11" s="39" t="s">
        <v>22</v>
      </c>
      <c r="B11" s="39"/>
      <c r="C11" s="39"/>
      <c r="D11" s="39"/>
      <c r="E11" s="39"/>
      <c r="F11" s="39"/>
    </row>
    <row r="12" spans="1:7" ht="72" customHeight="1" x14ac:dyDescent="0.25">
      <c r="A12" s="40" t="s">
        <v>16</v>
      </c>
      <c r="B12" s="40"/>
      <c r="C12" s="40"/>
      <c r="D12" s="40"/>
      <c r="E12" s="40"/>
      <c r="F12" s="40"/>
    </row>
    <row r="13" spans="1:7" ht="17.25" customHeight="1" x14ac:dyDescent="0.25">
      <c r="A13" s="39" t="s">
        <v>23</v>
      </c>
      <c r="B13" s="39"/>
      <c r="C13" s="39"/>
      <c r="D13" s="39"/>
      <c r="E13" s="39"/>
      <c r="F13" s="39"/>
    </row>
    <row r="14" spans="1:7" ht="58.5" customHeight="1" x14ac:dyDescent="0.25">
      <c r="A14" s="40" t="s">
        <v>17</v>
      </c>
      <c r="B14" s="40"/>
      <c r="C14" s="40"/>
      <c r="D14" s="40"/>
      <c r="E14" s="40"/>
      <c r="F14" s="40"/>
    </row>
    <row r="15" spans="1:7" ht="16.5" customHeight="1" x14ac:dyDescent="0.25">
      <c r="A15" s="39" t="s">
        <v>21</v>
      </c>
      <c r="B15" s="39"/>
      <c r="C15" s="39"/>
      <c r="D15" s="39"/>
      <c r="E15" s="39"/>
      <c r="F15" s="39"/>
    </row>
    <row r="16" spans="1:7" ht="52.5" customHeight="1" x14ac:dyDescent="0.25">
      <c r="A16" s="40" t="s">
        <v>20</v>
      </c>
      <c r="B16" s="40"/>
      <c r="C16" s="40"/>
      <c r="D16" s="40"/>
      <c r="E16" s="40"/>
      <c r="F16" s="40"/>
    </row>
    <row r="17" spans="1:6" ht="16.5" customHeight="1" x14ac:dyDescent="0.25">
      <c r="A17" s="39" t="s">
        <v>18</v>
      </c>
      <c r="B17" s="39"/>
      <c r="C17" s="39"/>
      <c r="D17" s="39"/>
      <c r="E17" s="39"/>
      <c r="F17" s="39"/>
    </row>
    <row r="18" spans="1:6" ht="48" customHeight="1" x14ac:dyDescent="0.25">
      <c r="A18" s="40" t="s">
        <v>19</v>
      </c>
      <c r="B18" s="40"/>
      <c r="C18" s="40"/>
      <c r="D18" s="40"/>
      <c r="E18" s="40"/>
      <c r="F18" s="40"/>
    </row>
    <row r="19" spans="1:6" ht="16.5" customHeight="1" x14ac:dyDescent="0.25">
      <c r="A19" s="39" t="s">
        <v>25</v>
      </c>
      <c r="B19" s="39"/>
      <c r="C19" s="39"/>
      <c r="D19" s="39"/>
      <c r="E19" s="39"/>
      <c r="F19" s="39"/>
    </row>
    <row r="20" spans="1:6" ht="39" customHeight="1" x14ac:dyDescent="0.25">
      <c r="A20" s="40" t="s">
        <v>24</v>
      </c>
      <c r="B20" s="40"/>
      <c r="C20" s="40"/>
      <c r="D20" s="40"/>
      <c r="E20" s="40"/>
      <c r="F20" s="40"/>
    </row>
    <row r="21" spans="1:6" ht="16.5" customHeight="1" x14ac:dyDescent="0.3">
      <c r="A21" s="3"/>
      <c r="B21" s="3"/>
      <c r="C21" s="3"/>
      <c r="D21" s="3"/>
      <c r="E21" s="3"/>
      <c r="F21" s="3"/>
    </row>
    <row r="22" spans="1:6" ht="16.5" customHeight="1" x14ac:dyDescent="0.3">
      <c r="A22" s="3"/>
      <c r="B22" s="3"/>
      <c r="C22" s="3"/>
      <c r="D22" s="3"/>
      <c r="E22" s="3"/>
      <c r="F22" s="3"/>
    </row>
    <row r="23" spans="1:6" ht="31.5" x14ac:dyDescent="0.25">
      <c r="A23" s="20" t="s">
        <v>4</v>
      </c>
      <c r="B23" s="19" t="s">
        <v>5</v>
      </c>
      <c r="C23" s="19" t="s">
        <v>6</v>
      </c>
      <c r="D23" s="19" t="s">
        <v>7</v>
      </c>
      <c r="E23" s="19" t="s">
        <v>8</v>
      </c>
      <c r="F23" s="19" t="s">
        <v>9</v>
      </c>
    </row>
    <row r="24" spans="1:6" ht="15.75" x14ac:dyDescent="0.25">
      <c r="A24" s="24" t="s">
        <v>10</v>
      </c>
      <c r="B24" s="25" t="s">
        <v>34</v>
      </c>
      <c r="C24" s="30"/>
      <c r="D24" s="31"/>
      <c r="E24" s="32">
        <v>0</v>
      </c>
      <c r="F24" s="32">
        <f>E24*D24</f>
        <v>0</v>
      </c>
    </row>
    <row r="25" spans="1:6" ht="45" x14ac:dyDescent="0.25">
      <c r="A25" s="21" t="s">
        <v>35</v>
      </c>
      <c r="B25" s="34" t="s">
        <v>48</v>
      </c>
      <c r="C25" s="4" t="s">
        <v>15</v>
      </c>
      <c r="D25" s="5">
        <v>38</v>
      </c>
      <c r="E25" s="29"/>
      <c r="F25" s="29">
        <f>D25*E25</f>
        <v>0</v>
      </c>
    </row>
    <row r="26" spans="1:6" ht="15.75" x14ac:dyDescent="0.25">
      <c r="A26" s="26" t="s">
        <v>11</v>
      </c>
      <c r="B26" s="25" t="s">
        <v>54</v>
      </c>
      <c r="C26" s="30"/>
      <c r="D26" s="31"/>
      <c r="E26" s="32"/>
      <c r="F26" s="32"/>
    </row>
    <row r="27" spans="1:6" ht="409.5" customHeight="1" x14ac:dyDescent="0.25">
      <c r="A27" s="46"/>
      <c r="B27" s="48" t="s">
        <v>51</v>
      </c>
      <c r="C27" s="50"/>
      <c r="D27" s="52"/>
      <c r="E27" s="54"/>
      <c r="F27" s="54"/>
    </row>
    <row r="28" spans="1:6" ht="16.5" customHeight="1" x14ac:dyDescent="0.25">
      <c r="A28" s="47"/>
      <c r="B28" s="49"/>
      <c r="C28" s="51"/>
      <c r="D28" s="53"/>
      <c r="E28" s="55"/>
      <c r="F28" s="55"/>
    </row>
    <row r="29" spans="1:6" ht="16.5" customHeight="1" x14ac:dyDescent="0.25">
      <c r="A29" s="20" t="s">
        <v>41</v>
      </c>
      <c r="B29" s="33" t="s">
        <v>59</v>
      </c>
      <c r="C29" s="4" t="s">
        <v>38</v>
      </c>
      <c r="D29" s="5">
        <v>1</v>
      </c>
      <c r="E29" s="29"/>
      <c r="F29" s="29">
        <f>E29*D29</f>
        <v>0</v>
      </c>
    </row>
    <row r="30" spans="1:6" ht="16.5" customHeight="1" x14ac:dyDescent="0.25">
      <c r="A30" s="20" t="s">
        <v>40</v>
      </c>
      <c r="B30" s="33" t="s">
        <v>60</v>
      </c>
      <c r="C30" s="4" t="s">
        <v>38</v>
      </c>
      <c r="D30" s="5">
        <v>1</v>
      </c>
      <c r="E30" s="29"/>
      <c r="F30" s="29">
        <f t="shared" ref="F30:F32" si="0">E30*D30</f>
        <v>0</v>
      </c>
    </row>
    <row r="31" spans="1:6" ht="16.5" customHeight="1" x14ac:dyDescent="0.25">
      <c r="A31" s="20" t="s">
        <v>42</v>
      </c>
      <c r="B31" s="33" t="s">
        <v>61</v>
      </c>
      <c r="C31" s="4" t="s">
        <v>38</v>
      </c>
      <c r="D31" s="5">
        <v>1</v>
      </c>
      <c r="E31" s="29"/>
      <c r="F31" s="29">
        <f t="shared" si="0"/>
        <v>0</v>
      </c>
    </row>
    <row r="32" spans="1:6" ht="16.5" customHeight="1" x14ac:dyDescent="0.25">
      <c r="A32" s="20" t="s">
        <v>49</v>
      </c>
      <c r="B32" s="33" t="s">
        <v>62</v>
      </c>
      <c r="C32" s="4" t="s">
        <v>38</v>
      </c>
      <c r="D32" s="5">
        <v>1</v>
      </c>
      <c r="E32" s="29"/>
      <c r="F32" s="29">
        <f t="shared" si="0"/>
        <v>0</v>
      </c>
    </row>
    <row r="33" spans="1:6" ht="105" x14ac:dyDescent="0.25">
      <c r="A33" s="36"/>
      <c r="B33" s="28" t="s">
        <v>55</v>
      </c>
      <c r="C33" s="4"/>
      <c r="D33" s="5"/>
      <c r="E33" s="29"/>
      <c r="F33" s="29"/>
    </row>
    <row r="34" spans="1:6" ht="15.75" customHeight="1" x14ac:dyDescent="0.25">
      <c r="A34" s="20" t="s">
        <v>50</v>
      </c>
      <c r="B34" s="33" t="s">
        <v>52</v>
      </c>
      <c r="C34" s="4" t="s">
        <v>15</v>
      </c>
      <c r="D34" s="5">
        <v>38</v>
      </c>
      <c r="E34" s="29"/>
      <c r="F34" s="29">
        <f t="shared" ref="F34:F35" si="1">E34*D34</f>
        <v>0</v>
      </c>
    </row>
    <row r="35" spans="1:6" ht="75.75" thickBot="1" x14ac:dyDescent="0.3">
      <c r="A35" s="35" t="s">
        <v>53</v>
      </c>
      <c r="B35" s="28" t="s">
        <v>56</v>
      </c>
      <c r="C35" s="4" t="s">
        <v>26</v>
      </c>
      <c r="D35" s="4">
        <v>9.5</v>
      </c>
      <c r="E35" s="29"/>
      <c r="F35" s="29">
        <f t="shared" si="1"/>
        <v>0</v>
      </c>
    </row>
    <row r="36" spans="1:6" ht="16.5" customHeight="1" x14ac:dyDescent="0.25">
      <c r="A36" s="6"/>
      <c r="B36" s="7" t="s">
        <v>12</v>
      </c>
      <c r="C36" s="8"/>
      <c r="D36" s="9"/>
      <c r="E36" s="8"/>
      <c r="F36" s="10">
        <f>SUM(F24:F35)</f>
        <v>0</v>
      </c>
    </row>
    <row r="37" spans="1:6" x14ac:dyDescent="0.25">
      <c r="A37" s="11"/>
      <c r="B37" s="12" t="s">
        <v>13</v>
      </c>
      <c r="C37" s="13"/>
      <c r="D37" s="13"/>
      <c r="E37" s="13"/>
      <c r="F37" s="14">
        <f>F36/4</f>
        <v>0</v>
      </c>
    </row>
    <row r="38" spans="1:6" ht="16.5" customHeight="1" thickBot="1" x14ac:dyDescent="0.3">
      <c r="A38" s="15"/>
      <c r="B38" s="16" t="s">
        <v>14</v>
      </c>
      <c r="C38" s="17"/>
      <c r="D38" s="17"/>
      <c r="E38" s="17"/>
      <c r="F38" s="18">
        <f>F36+F37</f>
        <v>0</v>
      </c>
    </row>
    <row r="39" spans="1:6" x14ac:dyDescent="0.25">
      <c r="F39" s="1"/>
    </row>
    <row r="40" spans="1:6" ht="39.75" customHeight="1" x14ac:dyDescent="0.25">
      <c r="A40" s="57" t="s">
        <v>65</v>
      </c>
      <c r="B40" s="57"/>
      <c r="C40" s="57"/>
      <c r="D40" s="57"/>
      <c r="E40" s="57"/>
      <c r="F40" s="57"/>
    </row>
    <row r="41" spans="1:6" x14ac:dyDescent="0.25">
      <c r="F41" s="1"/>
    </row>
    <row r="42" spans="1:6" x14ac:dyDescent="0.25">
      <c r="A42" s="43" t="s">
        <v>30</v>
      </c>
      <c r="B42" s="43"/>
    </row>
    <row r="43" spans="1:6" x14ac:dyDescent="0.25">
      <c r="A43" s="43" t="s">
        <v>31</v>
      </c>
      <c r="B43" s="43"/>
    </row>
    <row r="45" spans="1:6" x14ac:dyDescent="0.25">
      <c r="D45" s="42"/>
      <c r="E45" s="42"/>
      <c r="F45" s="42"/>
    </row>
    <row r="46" spans="1:6" x14ac:dyDescent="0.25">
      <c r="F46" s="2" t="s">
        <v>32</v>
      </c>
    </row>
    <row r="47" spans="1:6" x14ac:dyDescent="0.25">
      <c r="F47" s="2"/>
    </row>
  </sheetData>
  <mergeCells count="24">
    <mergeCell ref="D45:F45"/>
    <mergeCell ref="B27:B28"/>
    <mergeCell ref="C27:C28"/>
    <mergeCell ref="D27:D28"/>
    <mergeCell ref="E27:E28"/>
    <mergeCell ref="F27:F28"/>
    <mergeCell ref="A40:F40"/>
    <mergeCell ref="A19:F19"/>
    <mergeCell ref="A20:F20"/>
    <mergeCell ref="A42:B42"/>
    <mergeCell ref="A43:B43"/>
    <mergeCell ref="A27:A28"/>
    <mergeCell ref="A18:F18"/>
    <mergeCell ref="D5:F5"/>
    <mergeCell ref="A8:F9"/>
    <mergeCell ref="A10:F10"/>
    <mergeCell ref="A11:F11"/>
    <mergeCell ref="A12:F12"/>
    <mergeCell ref="A7:F7"/>
    <mergeCell ref="A13:F13"/>
    <mergeCell ref="A14:F14"/>
    <mergeCell ref="A15:F15"/>
    <mergeCell ref="A16:F16"/>
    <mergeCell ref="A17:F17"/>
  </mergeCells>
  <pageMargins left="0.7" right="0.7" top="0.75" bottom="0.75" header="0.3" footer="0.3"/>
  <pageSetup paperSize="9" scale="68" orientation="portrait" r:id="rId1"/>
  <rowBreaks count="1" manualBreakCount="1">
    <brk id="2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Prilog II-1</vt:lpstr>
      <vt:lpstr>Prilog II-2</vt:lpstr>
      <vt:lpstr>'Prilog II-1'!Print_Area</vt:lpstr>
      <vt:lpstr>'Prilog II-2'!Print_Area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Tatjana Piljek</dc:creator>
  <cp:keywords/>
  <dc:description/>
  <cp:lastModifiedBy>Josip Brajdić</cp:lastModifiedBy>
  <cp:revision/>
  <cp:lastPrinted>2024-09-25T11:38:27Z</cp:lastPrinted>
  <dcterms:created xsi:type="dcterms:W3CDTF">2023-05-24T07:16:14Z</dcterms:created>
  <dcterms:modified xsi:type="dcterms:W3CDTF">2024-10-25T13:01:50Z</dcterms:modified>
  <cp:category/>
  <cp:contentStatus/>
</cp:coreProperties>
</file>